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省级计划上级资金" sheetId="1" r:id="rId1"/>
    <sheet name="区级匹配金额" sheetId="2" r:id="rId2"/>
  </sheets>
  <definedNames/>
  <calcPr fullCalcOnLoad="1"/>
</workbook>
</file>

<file path=xl/sharedStrings.xml><?xml version="1.0" encoding="utf-8"?>
<sst xmlns="http://schemas.openxmlformats.org/spreadsheetml/2006/main" count="218" uniqueCount="97">
  <si>
    <t>2021-2022届省级计划高校毕业生“三支一扶”2023年4月生活补助公示汇总表</t>
  </si>
  <si>
    <t>序号</t>
  </si>
  <si>
    <t>姓名</t>
  </si>
  <si>
    <t>生活补贴金额</t>
  </si>
  <si>
    <t>安家费</t>
  </si>
  <si>
    <t>合计</t>
  </si>
  <si>
    <t>备注</t>
  </si>
  <si>
    <t>发放依据</t>
  </si>
  <si>
    <t>01</t>
  </si>
  <si>
    <t>罗杰翰</t>
  </si>
  <si>
    <t>2021届本科</t>
  </si>
  <si>
    <t>根据豫人社【2022】47号文件，《关于做好2022年高校毕业生“三支一扶”计划实施工作的通知》、豫人社【2021】6号文件，《关于实施第四轮高校毕业生“三支一扶”计划的通知》及平财预【2021】540号文件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</si>
  <si>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</si>
  <si>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刘汉卿</t>
  </si>
  <si>
    <t>03</t>
  </si>
  <si>
    <t>毛占扬</t>
  </si>
  <si>
    <t>04</t>
  </si>
  <si>
    <t>郑晨曦</t>
  </si>
  <si>
    <t>05</t>
  </si>
  <si>
    <t>齐文迪</t>
  </si>
  <si>
    <t>06</t>
  </si>
  <si>
    <t>杨远帆</t>
  </si>
  <si>
    <t>07</t>
  </si>
  <si>
    <t>丁开元</t>
  </si>
  <si>
    <t>08</t>
  </si>
  <si>
    <t>潘璐琪</t>
  </si>
  <si>
    <t>09</t>
  </si>
  <si>
    <t>武琼</t>
  </si>
  <si>
    <t>10</t>
  </si>
  <si>
    <t>彭宇航</t>
  </si>
  <si>
    <t>2021届大专</t>
  </si>
  <si>
    <t>11</t>
  </si>
  <si>
    <t>肖安琪</t>
  </si>
  <si>
    <t>12</t>
  </si>
  <si>
    <t>张明卓</t>
  </si>
  <si>
    <t>2022届本科</t>
  </si>
  <si>
    <t>13</t>
  </si>
  <si>
    <t>李职</t>
  </si>
  <si>
    <t>2022届硕研</t>
  </si>
  <si>
    <t>14</t>
  </si>
  <si>
    <t>吴淑甜</t>
  </si>
  <si>
    <t>15</t>
  </si>
  <si>
    <t>胡佳男</t>
  </si>
  <si>
    <t>2022届大专</t>
  </si>
  <si>
    <t>16</t>
  </si>
  <si>
    <t>谢紫荧</t>
  </si>
  <si>
    <t>17</t>
  </si>
  <si>
    <t>张博</t>
  </si>
  <si>
    <t>18</t>
  </si>
  <si>
    <t>赵杰</t>
  </si>
  <si>
    <t>19</t>
  </si>
  <si>
    <t>王雨</t>
  </si>
  <si>
    <t>20</t>
  </si>
  <si>
    <t>蔚兴</t>
  </si>
  <si>
    <t>21</t>
  </si>
  <si>
    <t>刘一帆</t>
  </si>
  <si>
    <t>22</t>
  </si>
  <si>
    <t>魏光耀</t>
  </si>
  <si>
    <t>23</t>
  </si>
  <si>
    <t>陈淑艳</t>
  </si>
  <si>
    <t>24</t>
  </si>
  <si>
    <t>吕鹏飞</t>
  </si>
  <si>
    <t>25</t>
  </si>
  <si>
    <t>刘兴旻</t>
  </si>
  <si>
    <t>26</t>
  </si>
  <si>
    <t>张艳铭</t>
  </si>
  <si>
    <t>27</t>
  </si>
  <si>
    <t>刘钰禄</t>
  </si>
  <si>
    <t>28</t>
  </si>
  <si>
    <t>杜森淼</t>
  </si>
  <si>
    <t>29</t>
  </si>
  <si>
    <t>娄本帅</t>
  </si>
  <si>
    <t>30</t>
  </si>
  <si>
    <t>李玥</t>
  </si>
  <si>
    <t>31</t>
  </si>
  <si>
    <t>王心仪</t>
  </si>
  <si>
    <t>分管负责人：</t>
  </si>
  <si>
    <t>张留强</t>
  </si>
  <si>
    <t>科室负责人：</t>
  </si>
  <si>
    <t>王燕</t>
  </si>
  <si>
    <t>经办人：</t>
  </si>
  <si>
    <t>张锣镭</t>
  </si>
  <si>
    <t>2021-2022届省级计划高校毕业生“三支一扶”2022年10月应补生活补贴2023年人身意外险及2月社保费费资金申请表</t>
  </si>
  <si>
    <t>2022年10月应补生活补贴</t>
  </si>
  <si>
    <t>养老20%</t>
  </si>
  <si>
    <t>工伤0.1%</t>
  </si>
  <si>
    <t>医疗9.4%</t>
  </si>
  <si>
    <t>社保费合计</t>
  </si>
  <si>
    <t>1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</si>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</sst>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  <font>
      <sz val="9"/>
      <color rgb="FFFF00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9" fontId="49" fillId="33" borderId="10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top" wrapText="1"/>
    </xf>
    <xf numFmtId="0" fontId="48" fillId="33" borderId="0" xfId="0" applyFont="1" applyFill="1" applyAlignment="1">
      <alignment/>
    </xf>
    <xf numFmtId="0" fontId="4" fillId="0" borderId="14" xfId="0" applyFont="1" applyFill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115" zoomScaleNormal="115" workbookViewId="0" topLeftCell="A1">
      <selection activeCell="A1" sqref="A1:H1"/>
    </sheetView>
  </sheetViews>
  <sheetFormatPr defaultColWidth="9.00390625" defaultRowHeight="14.25"/>
  <cols>
    <col min="1" max="1" width="6.125" style="0" customWidth="1"/>
    <col min="2" max="2" width="6.875" style="0" customWidth="1"/>
    <col min="3" max="4" width="17.50390625" style="0" customWidth="1"/>
    <col min="5" max="5" width="17.25390625" style="0" customWidth="1"/>
    <col min="6" max="6" width="11.875" style="0" customWidth="1"/>
    <col min="7" max="7" width="23.25390625" style="0" customWidth="1"/>
    <col min="8" max="8" width="13.125" style="0" customWidth="1"/>
    <col min="9" max="9" width="11.875" style="0" customWidth="1"/>
  </cols>
  <sheetData>
    <row r="1" spans="1:8" ht="34.5" customHeight="1">
      <c r="A1" s="47" t="s">
        <v>0</v>
      </c>
      <c r="B1" s="48"/>
      <c r="C1" s="48"/>
      <c r="D1" s="48"/>
      <c r="E1" s="48"/>
      <c r="F1" s="48"/>
      <c r="G1" s="48"/>
      <c r="H1" s="48"/>
    </row>
    <row r="2" spans="1:8" s="45" customFormat="1" ht="19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/>
    </row>
    <row r="3" spans="1:8" s="45" customFormat="1" ht="19.5" customHeight="1">
      <c r="A3" s="49" t="s">
        <v>8</v>
      </c>
      <c r="B3" s="14" t="s">
        <v>9</v>
      </c>
      <c r="C3" s="50">
        <v>2000</v>
      </c>
      <c r="D3" s="51"/>
      <c r="E3" s="18">
        <f aca="true" t="shared" si="0" ref="E3:E14">C3</f>
        <v>2000</v>
      </c>
      <c r="F3" s="36" t="s">
        <v>10</v>
      </c>
      <c r="G3" s="52" t="s">
        <v>11</v>
      </c>
      <c r="H3" s="53"/>
    </row>
    <row r="4" spans="1:8" s="45" customFormat="1" ht="19.5" customHeight="1">
      <c r="A4" s="49" t="s">
        <v>12</v>
      </c>
      <c r="B4" s="14" t="s">
        <v>13</v>
      </c>
      <c r="C4" s="50">
        <v>2000</v>
      </c>
      <c r="D4" s="51"/>
      <c r="E4" s="18">
        <f t="shared" si="0"/>
        <v>2000</v>
      </c>
      <c r="F4" s="36" t="s">
        <v>10</v>
      </c>
      <c r="G4" s="54"/>
      <c r="H4" s="55"/>
    </row>
    <row r="5" spans="1:8" s="45" customFormat="1" ht="19.5" customHeight="1">
      <c r="A5" s="49" t="s">
        <v>14</v>
      </c>
      <c r="B5" s="21" t="s">
        <v>15</v>
      </c>
      <c r="C5" s="50">
        <v>2000</v>
      </c>
      <c r="D5" s="51"/>
      <c r="E5" s="18">
        <f t="shared" si="0"/>
        <v>2000</v>
      </c>
      <c r="F5" s="36" t="s">
        <v>10</v>
      </c>
      <c r="G5" s="54"/>
      <c r="H5" s="55"/>
    </row>
    <row r="6" spans="1:8" s="45" customFormat="1" ht="19.5" customHeight="1">
      <c r="A6" s="49" t="s">
        <v>16</v>
      </c>
      <c r="B6" s="21" t="s">
        <v>17</v>
      </c>
      <c r="C6" s="50">
        <v>2000</v>
      </c>
      <c r="D6" s="51"/>
      <c r="E6" s="18">
        <f t="shared" si="0"/>
        <v>2000</v>
      </c>
      <c r="F6" s="36" t="s">
        <v>10</v>
      </c>
      <c r="G6" s="54"/>
      <c r="H6" s="55"/>
    </row>
    <row r="7" spans="1:8" s="45" customFormat="1" ht="19.5" customHeight="1">
      <c r="A7" s="49" t="s">
        <v>18</v>
      </c>
      <c r="B7" s="21" t="s">
        <v>19</v>
      </c>
      <c r="C7" s="50">
        <v>2000</v>
      </c>
      <c r="D7" s="51"/>
      <c r="E7" s="18">
        <f t="shared" si="0"/>
        <v>2000</v>
      </c>
      <c r="F7" s="36" t="s">
        <v>10</v>
      </c>
      <c r="G7" s="54"/>
      <c r="H7" s="55"/>
    </row>
    <row r="8" spans="1:8" s="45" customFormat="1" ht="19.5" customHeight="1">
      <c r="A8" s="49" t="s">
        <v>20</v>
      </c>
      <c r="B8" s="21" t="s">
        <v>21</v>
      </c>
      <c r="C8" s="50">
        <v>2000</v>
      </c>
      <c r="D8" s="51"/>
      <c r="E8" s="18">
        <f t="shared" si="0"/>
        <v>2000</v>
      </c>
      <c r="F8" s="36" t="s">
        <v>10</v>
      </c>
      <c r="G8" s="54"/>
      <c r="H8" s="55"/>
    </row>
    <row r="9" spans="1:8" s="45" customFormat="1" ht="19.5" customHeight="1">
      <c r="A9" s="49" t="s">
        <v>22</v>
      </c>
      <c r="B9" s="21" t="s">
        <v>23</v>
      </c>
      <c r="C9" s="50">
        <v>2000</v>
      </c>
      <c r="D9" s="51"/>
      <c r="E9" s="18">
        <f t="shared" si="0"/>
        <v>2000</v>
      </c>
      <c r="F9" s="36" t="s">
        <v>10</v>
      </c>
      <c r="G9" s="54"/>
      <c r="H9" s="55"/>
    </row>
    <row r="10" spans="1:8" ht="19.5" customHeight="1">
      <c r="A10" s="49" t="s">
        <v>24</v>
      </c>
      <c r="B10" s="21" t="s">
        <v>25</v>
      </c>
      <c r="C10" s="50">
        <v>2000</v>
      </c>
      <c r="D10" s="51"/>
      <c r="E10" s="18">
        <f t="shared" si="0"/>
        <v>2000</v>
      </c>
      <c r="F10" s="36" t="s">
        <v>10</v>
      </c>
      <c r="G10" s="54"/>
      <c r="H10" s="55"/>
    </row>
    <row r="11" spans="1:8" ht="19.5" customHeight="1">
      <c r="A11" s="49" t="s">
        <v>26</v>
      </c>
      <c r="B11" s="21" t="s">
        <v>27</v>
      </c>
      <c r="C11" s="50">
        <v>2000</v>
      </c>
      <c r="D11" s="51"/>
      <c r="E11" s="18">
        <f t="shared" si="0"/>
        <v>2000</v>
      </c>
      <c r="F11" s="36" t="s">
        <v>10</v>
      </c>
      <c r="G11" s="54"/>
      <c r="H11" s="55"/>
    </row>
    <row r="12" spans="1:8" ht="19.5" customHeight="1">
      <c r="A12" s="49" t="s">
        <v>28</v>
      </c>
      <c r="B12" s="21" t="s">
        <v>29</v>
      </c>
      <c r="C12" s="50">
        <v>2000</v>
      </c>
      <c r="D12" s="51"/>
      <c r="E12" s="18">
        <f t="shared" si="0"/>
        <v>2000</v>
      </c>
      <c r="F12" s="36" t="s">
        <v>30</v>
      </c>
      <c r="G12" s="54"/>
      <c r="H12" s="55"/>
    </row>
    <row r="13" spans="1:8" ht="19.5" customHeight="1">
      <c r="A13" s="49" t="s">
        <v>31</v>
      </c>
      <c r="B13" s="21" t="s">
        <v>32</v>
      </c>
      <c r="C13" s="50">
        <v>2000</v>
      </c>
      <c r="D13" s="51"/>
      <c r="E13" s="18">
        <f t="shared" si="0"/>
        <v>2000</v>
      </c>
      <c r="F13" s="36" t="s">
        <v>10</v>
      </c>
      <c r="G13" s="54"/>
      <c r="H13" s="55"/>
    </row>
    <row r="14" spans="1:8" ht="19.5" customHeight="1">
      <c r="A14" s="49" t="s">
        <v>33</v>
      </c>
      <c r="B14" s="21" t="s">
        <v>34</v>
      </c>
      <c r="C14" s="50">
        <v>2000</v>
      </c>
      <c r="D14" s="51">
        <v>3000</v>
      </c>
      <c r="E14" s="18">
        <f>SUM(C14:D14)</f>
        <v>5000</v>
      </c>
      <c r="F14" s="36" t="s">
        <v>35</v>
      </c>
      <c r="G14" s="54"/>
      <c r="H14" s="55"/>
    </row>
    <row r="15" spans="1:8" ht="19.5" customHeight="1">
      <c r="A15" s="49" t="s">
        <v>36</v>
      </c>
      <c r="B15" s="21" t="s">
        <v>37</v>
      </c>
      <c r="C15" s="50">
        <v>2000</v>
      </c>
      <c r="D15" s="51">
        <v>3000</v>
      </c>
      <c r="E15" s="18">
        <f aca="true" t="shared" si="1" ref="E15:E33">SUM(C15:D15)</f>
        <v>5000</v>
      </c>
      <c r="F15" s="36" t="s">
        <v>38</v>
      </c>
      <c r="G15" s="54"/>
      <c r="H15" s="55"/>
    </row>
    <row r="16" spans="1:8" ht="19.5" customHeight="1">
      <c r="A16" s="49" t="s">
        <v>39</v>
      </c>
      <c r="B16" s="21" t="s">
        <v>40</v>
      </c>
      <c r="C16" s="50">
        <v>2000</v>
      </c>
      <c r="D16" s="51">
        <v>3000</v>
      </c>
      <c r="E16" s="18">
        <f t="shared" si="1"/>
        <v>5000</v>
      </c>
      <c r="F16" s="36" t="s">
        <v>35</v>
      </c>
      <c r="G16" s="54"/>
      <c r="H16" s="55"/>
    </row>
    <row r="17" spans="1:8" ht="19.5" customHeight="1">
      <c r="A17" s="49" t="s">
        <v>41</v>
      </c>
      <c r="B17" s="21" t="s">
        <v>42</v>
      </c>
      <c r="C17" s="50">
        <v>2000</v>
      </c>
      <c r="D17" s="51">
        <v>3000</v>
      </c>
      <c r="E17" s="18">
        <f t="shared" si="1"/>
        <v>5000</v>
      </c>
      <c r="F17" s="36" t="s">
        <v>43</v>
      </c>
      <c r="G17" s="54"/>
      <c r="H17" s="55"/>
    </row>
    <row r="18" spans="1:8" ht="19.5" customHeight="1">
      <c r="A18" s="49" t="s">
        <v>44</v>
      </c>
      <c r="B18" s="21" t="s">
        <v>45</v>
      </c>
      <c r="C18" s="50">
        <v>2000</v>
      </c>
      <c r="D18" s="51">
        <v>3000</v>
      </c>
      <c r="E18" s="18">
        <f t="shared" si="1"/>
        <v>5000</v>
      </c>
      <c r="F18" s="36" t="s">
        <v>35</v>
      </c>
      <c r="G18" s="54"/>
      <c r="H18" s="55"/>
    </row>
    <row r="19" spans="1:8" ht="19.5" customHeight="1">
      <c r="A19" s="49" t="s">
        <v>46</v>
      </c>
      <c r="B19" s="21" t="s">
        <v>47</v>
      </c>
      <c r="C19" s="50">
        <v>2000</v>
      </c>
      <c r="D19" s="51">
        <v>3000</v>
      </c>
      <c r="E19" s="18">
        <f t="shared" si="1"/>
        <v>5000</v>
      </c>
      <c r="F19" s="36" t="s">
        <v>35</v>
      </c>
      <c r="G19" s="54"/>
      <c r="H19" s="55"/>
    </row>
    <row r="20" spans="1:8" ht="19.5" customHeight="1">
      <c r="A20" s="49" t="s">
        <v>48</v>
      </c>
      <c r="B20" s="21" t="s">
        <v>49</v>
      </c>
      <c r="C20" s="50">
        <v>2000</v>
      </c>
      <c r="D20" s="51">
        <v>3000</v>
      </c>
      <c r="E20" s="18">
        <f t="shared" si="1"/>
        <v>5000</v>
      </c>
      <c r="F20" s="36" t="s">
        <v>35</v>
      </c>
      <c r="G20" s="54"/>
      <c r="H20" s="55"/>
    </row>
    <row r="21" spans="1:8" ht="19.5" customHeight="1">
      <c r="A21" s="49" t="s">
        <v>50</v>
      </c>
      <c r="B21" s="21" t="s">
        <v>51</v>
      </c>
      <c r="C21" s="50">
        <v>2000</v>
      </c>
      <c r="D21" s="51">
        <v>3000</v>
      </c>
      <c r="E21" s="18">
        <f t="shared" si="1"/>
        <v>5000</v>
      </c>
      <c r="F21" s="36" t="s">
        <v>35</v>
      </c>
      <c r="G21" s="54"/>
      <c r="H21" s="55"/>
    </row>
    <row r="22" spans="1:8" ht="19.5" customHeight="1">
      <c r="A22" s="49" t="s">
        <v>52</v>
      </c>
      <c r="B22" s="21" t="s">
        <v>53</v>
      </c>
      <c r="C22" s="50">
        <v>2000</v>
      </c>
      <c r="D22" s="51">
        <v>3000</v>
      </c>
      <c r="E22" s="18">
        <f t="shared" si="1"/>
        <v>5000</v>
      </c>
      <c r="F22" s="36" t="s">
        <v>35</v>
      </c>
      <c r="G22" s="54"/>
      <c r="H22" s="55"/>
    </row>
    <row r="23" spans="1:8" ht="19.5" customHeight="1">
      <c r="A23" s="49" t="s">
        <v>54</v>
      </c>
      <c r="B23" s="21" t="s">
        <v>55</v>
      </c>
      <c r="C23" s="50">
        <v>2000</v>
      </c>
      <c r="D23" s="51">
        <v>3000</v>
      </c>
      <c r="E23" s="18">
        <f t="shared" si="1"/>
        <v>5000</v>
      </c>
      <c r="F23" s="36" t="s">
        <v>35</v>
      </c>
      <c r="G23" s="54"/>
      <c r="H23" s="55"/>
    </row>
    <row r="24" spans="1:8" ht="19.5" customHeight="1">
      <c r="A24" s="49" t="s">
        <v>56</v>
      </c>
      <c r="B24" s="21" t="s">
        <v>57</v>
      </c>
      <c r="C24" s="50">
        <v>2000</v>
      </c>
      <c r="D24" s="51">
        <v>3000</v>
      </c>
      <c r="E24" s="18">
        <f t="shared" si="1"/>
        <v>5000</v>
      </c>
      <c r="F24" s="36" t="s">
        <v>43</v>
      </c>
      <c r="G24" s="54"/>
      <c r="H24" s="55"/>
    </row>
    <row r="25" spans="1:8" ht="19.5" customHeight="1">
      <c r="A25" s="49" t="s">
        <v>58</v>
      </c>
      <c r="B25" s="21" t="s">
        <v>59</v>
      </c>
      <c r="C25" s="50">
        <v>2000</v>
      </c>
      <c r="D25" s="51">
        <v>3000</v>
      </c>
      <c r="E25" s="18">
        <f t="shared" si="1"/>
        <v>5000</v>
      </c>
      <c r="F25" s="36" t="s">
        <v>35</v>
      </c>
      <c r="G25" s="54"/>
      <c r="H25" s="55"/>
    </row>
    <row r="26" spans="1:8" ht="19.5" customHeight="1">
      <c r="A26" s="49" t="s">
        <v>60</v>
      </c>
      <c r="B26" s="21" t="s">
        <v>61</v>
      </c>
      <c r="C26" s="50">
        <v>2000</v>
      </c>
      <c r="D26" s="51">
        <v>3000</v>
      </c>
      <c r="E26" s="18">
        <f t="shared" si="1"/>
        <v>5000</v>
      </c>
      <c r="F26" s="36" t="s">
        <v>35</v>
      </c>
      <c r="G26" s="54"/>
      <c r="H26" s="55"/>
    </row>
    <row r="27" spans="1:8" ht="19.5" customHeight="1">
      <c r="A27" s="49" t="s">
        <v>62</v>
      </c>
      <c r="B27" s="21" t="s">
        <v>63</v>
      </c>
      <c r="C27" s="50">
        <v>2000</v>
      </c>
      <c r="D27" s="51">
        <v>3000</v>
      </c>
      <c r="E27" s="18">
        <f t="shared" si="1"/>
        <v>5000</v>
      </c>
      <c r="F27" s="36" t="s">
        <v>38</v>
      </c>
      <c r="G27" s="54"/>
      <c r="H27" s="55"/>
    </row>
    <row r="28" spans="1:8" ht="19.5" customHeight="1">
      <c r="A28" s="49" t="s">
        <v>64</v>
      </c>
      <c r="B28" s="21" t="s">
        <v>65</v>
      </c>
      <c r="C28" s="50">
        <v>2000</v>
      </c>
      <c r="D28" s="51">
        <v>3000</v>
      </c>
      <c r="E28" s="18">
        <f t="shared" si="1"/>
        <v>5000</v>
      </c>
      <c r="F28" s="36" t="s">
        <v>35</v>
      </c>
      <c r="G28" s="54"/>
      <c r="H28" s="55"/>
    </row>
    <row r="29" spans="1:8" ht="19.5" customHeight="1">
      <c r="A29" s="49" t="s">
        <v>66</v>
      </c>
      <c r="B29" s="21" t="s">
        <v>67</v>
      </c>
      <c r="C29" s="50">
        <v>2000</v>
      </c>
      <c r="D29" s="51">
        <v>3000</v>
      </c>
      <c r="E29" s="18">
        <f t="shared" si="1"/>
        <v>5000</v>
      </c>
      <c r="F29" s="36" t="s">
        <v>35</v>
      </c>
      <c r="G29" s="54"/>
      <c r="H29" s="55"/>
    </row>
    <row r="30" spans="1:8" ht="19.5" customHeight="1">
      <c r="A30" s="49" t="s">
        <v>68</v>
      </c>
      <c r="B30" s="21" t="s">
        <v>69</v>
      </c>
      <c r="C30" s="50">
        <v>2000</v>
      </c>
      <c r="D30" s="51">
        <v>3000</v>
      </c>
      <c r="E30" s="18">
        <f t="shared" si="1"/>
        <v>5000</v>
      </c>
      <c r="F30" s="36" t="s">
        <v>35</v>
      </c>
      <c r="G30" s="54"/>
      <c r="H30" s="55"/>
    </row>
    <row r="31" spans="1:8" ht="19.5" customHeight="1">
      <c r="A31" s="49" t="s">
        <v>70</v>
      </c>
      <c r="B31" s="21" t="s">
        <v>71</v>
      </c>
      <c r="C31" s="50">
        <v>2000</v>
      </c>
      <c r="D31" s="51">
        <v>3000</v>
      </c>
      <c r="E31" s="18">
        <f t="shared" si="1"/>
        <v>5000</v>
      </c>
      <c r="F31" s="36" t="s">
        <v>35</v>
      </c>
      <c r="G31" s="54"/>
      <c r="H31" s="55"/>
    </row>
    <row r="32" spans="1:8" ht="19.5" customHeight="1">
      <c r="A32" s="49" t="s">
        <v>72</v>
      </c>
      <c r="B32" s="21" t="s">
        <v>73</v>
      </c>
      <c r="C32" s="50">
        <v>2000</v>
      </c>
      <c r="D32" s="51">
        <v>3000</v>
      </c>
      <c r="E32" s="18">
        <f t="shared" si="1"/>
        <v>5000</v>
      </c>
      <c r="F32" s="36" t="s">
        <v>35</v>
      </c>
      <c r="G32" s="54"/>
      <c r="H32" s="55"/>
    </row>
    <row r="33" spans="1:8" ht="19.5" customHeight="1">
      <c r="A33" s="49" t="s">
        <v>74</v>
      </c>
      <c r="B33" s="21" t="s">
        <v>75</v>
      </c>
      <c r="C33" s="50">
        <v>2000</v>
      </c>
      <c r="D33" s="51">
        <v>3000</v>
      </c>
      <c r="E33" s="18">
        <f t="shared" si="1"/>
        <v>5000</v>
      </c>
      <c r="F33" s="36" t="s">
        <v>35</v>
      </c>
      <c r="G33" s="54"/>
      <c r="H33" s="55"/>
    </row>
    <row r="34" spans="1:8" s="46" customFormat="1" ht="19.5" customHeight="1">
      <c r="A34" s="49" t="s">
        <v>5</v>
      </c>
      <c r="B34" s="56"/>
      <c r="C34" s="57">
        <f>SUM(C3:C33)</f>
        <v>62000</v>
      </c>
      <c r="D34" s="57">
        <f>SUM(D3:D33)</f>
        <v>60000</v>
      </c>
      <c r="E34" s="57">
        <f>SUM(E3:E33)</f>
        <v>122000</v>
      </c>
      <c r="F34" s="56"/>
      <c r="G34" s="58"/>
      <c r="H34" s="59"/>
    </row>
    <row r="36" spans="1:7" ht="14.25">
      <c r="A36" s="60"/>
      <c r="B36" s="60"/>
      <c r="C36" s="60"/>
      <c r="D36" s="60"/>
      <c r="E36" s="61"/>
      <c r="F36" s="61"/>
      <c r="G36" s="61"/>
    </row>
    <row r="37" spans="1:12" ht="21" customHeight="1">
      <c r="A37" s="61"/>
      <c r="B37" s="61"/>
      <c r="F37" s="61"/>
      <c r="G37" s="61"/>
      <c r="H37" s="61"/>
      <c r="I37" s="61"/>
      <c r="J37" s="61"/>
      <c r="K37" s="61"/>
      <c r="L37" s="61"/>
    </row>
    <row r="39" spans="1:8" ht="14.25">
      <c r="A39" t="s">
        <v>76</v>
      </c>
      <c r="C39" t="s">
        <v>77</v>
      </c>
      <c r="E39" s="30" t="s">
        <v>78</v>
      </c>
      <c r="F39" s="62" t="s">
        <v>79</v>
      </c>
      <c r="G39" s="63" t="s">
        <v>80</v>
      </c>
      <c r="H39" t="s">
        <v>81</v>
      </c>
    </row>
  </sheetData>
  <sheetProtection/>
  <mergeCells count="4">
    <mergeCell ref="A1:H1"/>
    <mergeCell ref="G2:H2"/>
    <mergeCell ref="A36:C36"/>
    <mergeCell ref="G3:H34"/>
  </mergeCells>
  <printOptions/>
  <pageMargins left="1.538888888888889" right="0.7513888888888889" top="1" bottom="1" header="0.5" footer="0.5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zoomScale="145" zoomScaleNormal="145" workbookViewId="0" topLeftCell="A1">
      <selection activeCell="H16" sqref="H16"/>
    </sheetView>
  </sheetViews>
  <sheetFormatPr defaultColWidth="9.00390625" defaultRowHeight="14.25"/>
  <cols>
    <col min="3" max="3" width="10.125" style="0" customWidth="1"/>
    <col min="7" max="7" width="9.00390625" style="1" customWidth="1"/>
    <col min="8" max="8" width="9.375" style="2" bestFit="1" customWidth="1"/>
    <col min="9" max="9" width="17.125" style="0" customWidth="1"/>
    <col min="10" max="10" width="20.625" style="0" customWidth="1"/>
  </cols>
  <sheetData>
    <row r="2" spans="1:9" ht="36.75" customHeight="1">
      <c r="A2" s="3" t="s">
        <v>82</v>
      </c>
      <c r="B2" s="4"/>
      <c r="C2" s="4"/>
      <c r="D2" s="4"/>
      <c r="E2" s="4"/>
      <c r="F2" s="4"/>
      <c r="G2" s="5"/>
      <c r="H2" s="6"/>
      <c r="I2" s="4"/>
    </row>
    <row r="3" spans="1:12" ht="25.5" customHeight="1">
      <c r="A3" s="7" t="s">
        <v>1</v>
      </c>
      <c r="B3" s="7" t="s">
        <v>2</v>
      </c>
      <c r="C3" s="8" t="s">
        <v>83</v>
      </c>
      <c r="D3" s="9" t="s">
        <v>84</v>
      </c>
      <c r="E3" s="9" t="s">
        <v>85</v>
      </c>
      <c r="F3" s="10" t="s">
        <v>86</v>
      </c>
      <c r="G3" s="11" t="s">
        <v>87</v>
      </c>
      <c r="H3" s="12" t="s">
        <v>5</v>
      </c>
      <c r="I3" s="33" t="s">
        <v>6</v>
      </c>
      <c r="J3" s="10" t="s">
        <v>7</v>
      </c>
      <c r="K3" s="34"/>
      <c r="L3" s="35"/>
    </row>
    <row r="4" spans="1:12" ht="19.5" customHeight="1">
      <c r="A4" s="13" t="s">
        <v>88</v>
      </c>
      <c r="B4" s="14" t="s">
        <v>9</v>
      </c>
      <c r="C4" s="15">
        <v>600</v>
      </c>
      <c r="D4" s="16">
        <v>681.8</v>
      </c>
      <c r="E4" s="17">
        <v>3.41</v>
      </c>
      <c r="F4" s="18">
        <v>320.45</v>
      </c>
      <c r="G4" s="19">
        <f aca="true" t="shared" si="0" ref="G4:G43">SUM(D4+E4+F4)</f>
        <v>1005.6599999999999</v>
      </c>
      <c r="H4" s="20">
        <f>SUM(G4+C4)</f>
        <v>1605.6599999999999</v>
      </c>
      <c r="I4" s="36" t="s">
        <v>10</v>
      </c>
      <c r="J4" s="37" t="s">
        <v>11</v>
      </c>
      <c r="K4" s="35"/>
      <c r="L4" s="35"/>
    </row>
    <row r="5" spans="1:12" ht="19.5" customHeight="1">
      <c r="A5" s="13" t="s">
        <v>89</v>
      </c>
      <c r="B5" s="14" t="s">
        <v>13</v>
      </c>
      <c r="C5" s="15">
        <v>600</v>
      </c>
      <c r="D5" s="16">
        <v>681.8</v>
      </c>
      <c r="E5" s="17">
        <v>3.41</v>
      </c>
      <c r="F5" s="18">
        <v>320.45</v>
      </c>
      <c r="G5" s="19">
        <f t="shared" si="0"/>
        <v>1005.6599999999999</v>
      </c>
      <c r="H5" s="20">
        <f aca="true" t="shared" si="1" ref="H5:H34">SUM(G5+C5)</f>
        <v>1605.6599999999999</v>
      </c>
      <c r="I5" s="36" t="s">
        <v>10</v>
      </c>
      <c r="J5" s="38"/>
      <c r="K5" s="35"/>
      <c r="L5" s="35"/>
    </row>
    <row r="6" spans="1:12" ht="19.5" customHeight="1">
      <c r="A6" s="13" t="s">
        <v>90</v>
      </c>
      <c r="B6" s="21" t="s">
        <v>15</v>
      </c>
      <c r="C6" s="15">
        <v>600</v>
      </c>
      <c r="D6" s="16">
        <v>681.8</v>
      </c>
      <c r="E6" s="17">
        <v>3.41</v>
      </c>
      <c r="F6" s="18">
        <v>320.45</v>
      </c>
      <c r="G6" s="19">
        <f t="shared" si="0"/>
        <v>1005.6599999999999</v>
      </c>
      <c r="H6" s="20">
        <f t="shared" si="1"/>
        <v>1605.6599999999999</v>
      </c>
      <c r="I6" s="36" t="s">
        <v>10</v>
      </c>
      <c r="J6" s="38"/>
      <c r="K6" s="35"/>
      <c r="L6" s="35"/>
    </row>
    <row r="7" spans="1:12" ht="19.5" customHeight="1">
      <c r="A7" s="13" t="s">
        <v>91</v>
      </c>
      <c r="B7" s="21" t="s">
        <v>17</v>
      </c>
      <c r="C7" s="15">
        <v>600</v>
      </c>
      <c r="D7" s="16">
        <v>681.8</v>
      </c>
      <c r="E7" s="17">
        <v>3.41</v>
      </c>
      <c r="F7" s="18">
        <v>320.45</v>
      </c>
      <c r="G7" s="19">
        <f t="shared" si="0"/>
        <v>1005.6599999999999</v>
      </c>
      <c r="H7" s="20">
        <f t="shared" si="1"/>
        <v>1605.6599999999999</v>
      </c>
      <c r="I7" s="36" t="s">
        <v>10</v>
      </c>
      <c r="J7" s="38"/>
      <c r="K7" s="35"/>
      <c r="L7" s="35"/>
    </row>
    <row r="8" spans="1:12" ht="19.5" customHeight="1">
      <c r="A8" s="13" t="s">
        <v>92</v>
      </c>
      <c r="B8" s="21" t="s">
        <v>19</v>
      </c>
      <c r="C8" s="15">
        <v>600</v>
      </c>
      <c r="D8" s="16">
        <v>681.8</v>
      </c>
      <c r="E8" s="17">
        <v>3.41</v>
      </c>
      <c r="F8" s="18">
        <v>320.45</v>
      </c>
      <c r="G8" s="19">
        <f t="shared" si="0"/>
        <v>1005.6599999999999</v>
      </c>
      <c r="H8" s="20">
        <f t="shared" si="1"/>
        <v>1605.6599999999999</v>
      </c>
      <c r="I8" s="36" t="s">
        <v>10</v>
      </c>
      <c r="J8" s="38"/>
      <c r="K8" s="35"/>
      <c r="L8" s="35"/>
    </row>
    <row r="9" spans="1:12" ht="19.5" customHeight="1">
      <c r="A9" s="13" t="s">
        <v>93</v>
      </c>
      <c r="B9" s="21" t="s">
        <v>21</v>
      </c>
      <c r="C9" s="15">
        <v>600</v>
      </c>
      <c r="D9" s="16">
        <v>681.8</v>
      </c>
      <c r="E9" s="17">
        <v>3.41</v>
      </c>
      <c r="F9" s="18">
        <v>320.45</v>
      </c>
      <c r="G9" s="19">
        <f t="shared" si="0"/>
        <v>1005.6599999999999</v>
      </c>
      <c r="H9" s="20">
        <f t="shared" si="1"/>
        <v>1605.6599999999999</v>
      </c>
      <c r="I9" s="36" t="s">
        <v>10</v>
      </c>
      <c r="J9" s="38"/>
      <c r="K9" s="35"/>
      <c r="L9" s="35"/>
    </row>
    <row r="10" spans="1:12" ht="19.5" customHeight="1">
      <c r="A10" s="13" t="s">
        <v>94</v>
      </c>
      <c r="B10" s="21" t="s">
        <v>23</v>
      </c>
      <c r="C10" s="15">
        <v>600</v>
      </c>
      <c r="D10" s="16">
        <v>681.8</v>
      </c>
      <c r="E10" s="17">
        <v>3.41</v>
      </c>
      <c r="F10" s="18">
        <v>320.45</v>
      </c>
      <c r="G10" s="19">
        <f t="shared" si="0"/>
        <v>1005.6599999999999</v>
      </c>
      <c r="H10" s="20">
        <f t="shared" si="1"/>
        <v>1605.6599999999999</v>
      </c>
      <c r="I10" s="36" t="s">
        <v>10</v>
      </c>
      <c r="J10" s="38"/>
      <c r="K10" s="35"/>
      <c r="L10" s="35"/>
    </row>
    <row r="11" spans="1:12" ht="19.5" customHeight="1">
      <c r="A11" s="13" t="s">
        <v>95</v>
      </c>
      <c r="B11" s="21" t="s">
        <v>25</v>
      </c>
      <c r="C11" s="15">
        <v>600</v>
      </c>
      <c r="D11" s="16">
        <v>681.8</v>
      </c>
      <c r="E11" s="17">
        <v>3.41</v>
      </c>
      <c r="F11" s="18">
        <v>320.45</v>
      </c>
      <c r="G11" s="19">
        <f t="shared" si="0"/>
        <v>1005.6599999999999</v>
      </c>
      <c r="H11" s="20">
        <f t="shared" si="1"/>
        <v>1605.6599999999999</v>
      </c>
      <c r="I11" s="36" t="s">
        <v>10</v>
      </c>
      <c r="J11" s="38"/>
      <c r="K11" s="35"/>
      <c r="L11" s="35"/>
    </row>
    <row r="12" spans="1:12" ht="19.5" customHeight="1">
      <c r="A12" s="13" t="s">
        <v>96</v>
      </c>
      <c r="B12" s="21" t="s">
        <v>27</v>
      </c>
      <c r="C12" s="15">
        <v>600</v>
      </c>
      <c r="D12" s="16">
        <v>681.8</v>
      </c>
      <c r="E12" s="17">
        <v>3.41</v>
      </c>
      <c r="F12" s="18">
        <v>320.45</v>
      </c>
      <c r="G12" s="19">
        <f t="shared" si="0"/>
        <v>1005.6599999999999</v>
      </c>
      <c r="H12" s="20">
        <f t="shared" si="1"/>
        <v>1605.6599999999999</v>
      </c>
      <c r="I12" s="36" t="s">
        <v>10</v>
      </c>
      <c r="J12" s="38"/>
      <c r="K12" s="35"/>
      <c r="L12" s="35"/>
    </row>
    <row r="13" spans="1:12" s="1" customFormat="1" ht="19.5" customHeight="1">
      <c r="A13" s="22" t="s">
        <v>28</v>
      </c>
      <c r="B13" s="23" t="s">
        <v>29</v>
      </c>
      <c r="C13" s="24">
        <v>500</v>
      </c>
      <c r="D13" s="25">
        <v>681.8</v>
      </c>
      <c r="E13" s="26">
        <v>3.41</v>
      </c>
      <c r="F13" s="27">
        <v>320.45</v>
      </c>
      <c r="G13" s="19">
        <f t="shared" si="0"/>
        <v>1005.6599999999999</v>
      </c>
      <c r="H13" s="19">
        <f t="shared" si="1"/>
        <v>1505.6599999999999</v>
      </c>
      <c r="I13" s="39" t="s">
        <v>30</v>
      </c>
      <c r="J13" s="40"/>
      <c r="K13" s="41"/>
      <c r="L13" s="41"/>
    </row>
    <row r="14" spans="1:12" ht="19.5" customHeight="1">
      <c r="A14" s="13" t="s">
        <v>31</v>
      </c>
      <c r="B14" s="21" t="s">
        <v>32</v>
      </c>
      <c r="C14" s="15">
        <v>600</v>
      </c>
      <c r="D14" s="16">
        <v>681.8</v>
      </c>
      <c r="E14" s="17">
        <v>3.41</v>
      </c>
      <c r="F14" s="18">
        <v>320.45</v>
      </c>
      <c r="G14" s="19">
        <f t="shared" si="0"/>
        <v>1005.6599999999999</v>
      </c>
      <c r="H14" s="20">
        <f t="shared" si="1"/>
        <v>1605.6599999999999</v>
      </c>
      <c r="I14" s="36" t="s">
        <v>10</v>
      </c>
      <c r="J14" s="38"/>
      <c r="K14" s="35"/>
      <c r="L14" s="35"/>
    </row>
    <row r="15" spans="1:12" ht="19.5" customHeight="1">
      <c r="A15" s="13" t="s">
        <v>33</v>
      </c>
      <c r="B15" s="21" t="s">
        <v>34</v>
      </c>
      <c r="C15" s="15">
        <v>600</v>
      </c>
      <c r="D15" s="16">
        <v>681.8</v>
      </c>
      <c r="E15" s="17">
        <v>3.41</v>
      </c>
      <c r="F15" s="18">
        <v>320.45</v>
      </c>
      <c r="G15" s="19">
        <f t="shared" si="0"/>
        <v>1005.6599999999999</v>
      </c>
      <c r="H15" s="20">
        <f t="shared" si="1"/>
        <v>1605.6599999999999</v>
      </c>
      <c r="I15" s="36" t="s">
        <v>35</v>
      </c>
      <c r="J15" s="38"/>
      <c r="K15" s="35"/>
      <c r="L15" s="35"/>
    </row>
    <row r="16" spans="1:12" s="1" customFormat="1" ht="19.5" customHeight="1">
      <c r="A16" s="22" t="s">
        <v>36</v>
      </c>
      <c r="B16" s="23" t="s">
        <v>37</v>
      </c>
      <c r="C16" s="24">
        <v>700</v>
      </c>
      <c r="D16" s="25">
        <v>681.8</v>
      </c>
      <c r="E16" s="26">
        <v>3.41</v>
      </c>
      <c r="F16" s="27">
        <v>320.45</v>
      </c>
      <c r="G16" s="19">
        <f t="shared" si="0"/>
        <v>1005.6599999999999</v>
      </c>
      <c r="H16" s="19">
        <f t="shared" si="1"/>
        <v>1705.6599999999999</v>
      </c>
      <c r="I16" s="39" t="s">
        <v>38</v>
      </c>
      <c r="J16" s="40"/>
      <c r="K16" s="41"/>
      <c r="L16" s="41"/>
    </row>
    <row r="17" spans="1:12" ht="19.5" customHeight="1">
      <c r="A17" s="13" t="s">
        <v>39</v>
      </c>
      <c r="B17" s="21" t="s">
        <v>40</v>
      </c>
      <c r="C17" s="15">
        <v>600</v>
      </c>
      <c r="D17" s="16">
        <v>681.8</v>
      </c>
      <c r="E17" s="17">
        <v>3.41</v>
      </c>
      <c r="F17" s="18">
        <v>320.45</v>
      </c>
      <c r="G17" s="19">
        <f t="shared" si="0"/>
        <v>1005.6599999999999</v>
      </c>
      <c r="H17" s="20">
        <f t="shared" si="1"/>
        <v>1605.6599999999999</v>
      </c>
      <c r="I17" s="36" t="s">
        <v>35</v>
      </c>
      <c r="J17" s="38"/>
      <c r="K17" s="35"/>
      <c r="L17" s="35"/>
    </row>
    <row r="18" spans="1:12" ht="19.5" customHeight="1">
      <c r="A18" s="13" t="s">
        <v>41</v>
      </c>
      <c r="B18" s="21" t="s">
        <v>42</v>
      </c>
      <c r="C18" s="15">
        <v>500</v>
      </c>
      <c r="D18" s="16">
        <v>681.8</v>
      </c>
      <c r="E18" s="17">
        <v>3.41</v>
      </c>
      <c r="F18" s="18">
        <v>320.45</v>
      </c>
      <c r="G18" s="19">
        <f t="shared" si="0"/>
        <v>1005.6599999999999</v>
      </c>
      <c r="H18" s="20">
        <f t="shared" si="1"/>
        <v>1505.6599999999999</v>
      </c>
      <c r="I18" s="36" t="s">
        <v>43</v>
      </c>
      <c r="J18" s="38"/>
      <c r="K18" s="35"/>
      <c r="L18" s="35"/>
    </row>
    <row r="19" spans="1:12" ht="19.5" customHeight="1">
      <c r="A19" s="13" t="s">
        <v>44</v>
      </c>
      <c r="B19" s="21" t="s">
        <v>45</v>
      </c>
      <c r="C19" s="15">
        <v>600</v>
      </c>
      <c r="D19" s="16">
        <v>681.8</v>
      </c>
      <c r="E19" s="17">
        <v>3.41</v>
      </c>
      <c r="F19" s="18">
        <v>320.45</v>
      </c>
      <c r="G19" s="19">
        <f t="shared" si="0"/>
        <v>1005.6599999999999</v>
      </c>
      <c r="H19" s="20">
        <f t="shared" si="1"/>
        <v>1605.6599999999999</v>
      </c>
      <c r="I19" s="36" t="s">
        <v>35</v>
      </c>
      <c r="J19" s="38"/>
      <c r="K19" s="35"/>
      <c r="L19" s="35"/>
    </row>
    <row r="20" spans="1:12" ht="19.5" customHeight="1">
      <c r="A20" s="13" t="s">
        <v>46</v>
      </c>
      <c r="B20" s="21" t="s">
        <v>47</v>
      </c>
      <c r="C20" s="15">
        <v>600</v>
      </c>
      <c r="D20" s="16">
        <v>681.8</v>
      </c>
      <c r="E20" s="17">
        <v>3.41</v>
      </c>
      <c r="F20" s="18">
        <v>320.45</v>
      </c>
      <c r="G20" s="19">
        <f t="shared" si="0"/>
        <v>1005.6599999999999</v>
      </c>
      <c r="H20" s="20">
        <f t="shared" si="1"/>
        <v>1605.6599999999999</v>
      </c>
      <c r="I20" s="36" t="s">
        <v>35</v>
      </c>
      <c r="J20" s="38"/>
      <c r="K20" s="35"/>
      <c r="L20" s="35"/>
    </row>
    <row r="21" spans="1:12" ht="19.5" customHeight="1">
      <c r="A21" s="13" t="s">
        <v>48</v>
      </c>
      <c r="B21" s="21" t="s">
        <v>49</v>
      </c>
      <c r="C21" s="15">
        <v>600</v>
      </c>
      <c r="D21" s="16">
        <v>681.8</v>
      </c>
      <c r="E21" s="17">
        <v>3.41</v>
      </c>
      <c r="F21" s="18">
        <v>320.45</v>
      </c>
      <c r="G21" s="19">
        <f t="shared" si="0"/>
        <v>1005.6599999999999</v>
      </c>
      <c r="H21" s="20">
        <f t="shared" si="1"/>
        <v>1605.6599999999999</v>
      </c>
      <c r="I21" s="36" t="s">
        <v>35</v>
      </c>
      <c r="J21" s="38"/>
      <c r="K21" s="35"/>
      <c r="L21" s="35"/>
    </row>
    <row r="22" spans="1:12" ht="19.5" customHeight="1">
      <c r="A22" s="13" t="s">
        <v>50</v>
      </c>
      <c r="B22" s="21" t="s">
        <v>51</v>
      </c>
      <c r="C22" s="15">
        <v>600</v>
      </c>
      <c r="D22" s="16">
        <v>681.8</v>
      </c>
      <c r="E22" s="17">
        <v>3.41</v>
      </c>
      <c r="F22" s="18">
        <v>320.45</v>
      </c>
      <c r="G22" s="19">
        <f t="shared" si="0"/>
        <v>1005.6599999999999</v>
      </c>
      <c r="H22" s="20">
        <f t="shared" si="1"/>
        <v>1605.6599999999999</v>
      </c>
      <c r="I22" s="36" t="s">
        <v>35</v>
      </c>
      <c r="J22" s="38"/>
      <c r="K22" s="35"/>
      <c r="L22" s="35"/>
    </row>
    <row r="23" spans="1:12" ht="19.5" customHeight="1">
      <c r="A23" s="13" t="s">
        <v>52</v>
      </c>
      <c r="B23" s="21" t="s">
        <v>53</v>
      </c>
      <c r="C23" s="15">
        <v>600</v>
      </c>
      <c r="D23" s="16">
        <v>681.8</v>
      </c>
      <c r="E23" s="17">
        <v>3.41</v>
      </c>
      <c r="F23" s="18">
        <v>320.45</v>
      </c>
      <c r="G23" s="19">
        <f t="shared" si="0"/>
        <v>1005.6599999999999</v>
      </c>
      <c r="H23" s="20">
        <f t="shared" si="1"/>
        <v>1605.6599999999999</v>
      </c>
      <c r="I23" s="36" t="s">
        <v>35</v>
      </c>
      <c r="J23" s="38"/>
      <c r="K23" s="35"/>
      <c r="L23" s="35"/>
    </row>
    <row r="24" spans="1:12" ht="19.5" customHeight="1">
      <c r="A24" s="13" t="s">
        <v>54</v>
      </c>
      <c r="B24" s="21" t="s">
        <v>55</v>
      </c>
      <c r="C24" s="15">
        <v>600</v>
      </c>
      <c r="D24" s="16">
        <v>681.8</v>
      </c>
      <c r="E24" s="17">
        <v>3.41</v>
      </c>
      <c r="F24" s="18">
        <v>320.45</v>
      </c>
      <c r="G24" s="19">
        <f t="shared" si="0"/>
        <v>1005.6599999999999</v>
      </c>
      <c r="H24" s="20">
        <f t="shared" si="1"/>
        <v>1605.6599999999999</v>
      </c>
      <c r="I24" s="36" t="s">
        <v>35</v>
      </c>
      <c r="J24" s="38"/>
      <c r="K24" s="35"/>
      <c r="L24" s="35"/>
    </row>
    <row r="25" spans="1:12" s="1" customFormat="1" ht="19.5" customHeight="1">
      <c r="A25" s="22" t="s">
        <v>56</v>
      </c>
      <c r="B25" s="23" t="s">
        <v>57</v>
      </c>
      <c r="C25" s="24">
        <v>500</v>
      </c>
      <c r="D25" s="25">
        <v>681.8</v>
      </c>
      <c r="E25" s="26">
        <v>3.41</v>
      </c>
      <c r="F25" s="27">
        <v>320.45</v>
      </c>
      <c r="G25" s="19">
        <f t="shared" si="0"/>
        <v>1005.6599999999999</v>
      </c>
      <c r="H25" s="19">
        <f t="shared" si="1"/>
        <v>1505.6599999999999</v>
      </c>
      <c r="I25" s="39" t="s">
        <v>43</v>
      </c>
      <c r="J25" s="40"/>
      <c r="K25" s="41"/>
      <c r="L25" s="41"/>
    </row>
    <row r="26" spans="1:12" ht="19.5" customHeight="1">
      <c r="A26" s="13" t="s">
        <v>58</v>
      </c>
      <c r="B26" s="21" t="s">
        <v>59</v>
      </c>
      <c r="C26" s="15">
        <v>600</v>
      </c>
      <c r="D26" s="16">
        <v>681.8</v>
      </c>
      <c r="E26" s="17">
        <v>3.41</v>
      </c>
      <c r="F26" s="18">
        <v>320.45</v>
      </c>
      <c r="G26" s="19">
        <f t="shared" si="0"/>
        <v>1005.6599999999999</v>
      </c>
      <c r="H26" s="20">
        <f t="shared" si="1"/>
        <v>1605.6599999999999</v>
      </c>
      <c r="I26" s="36" t="s">
        <v>35</v>
      </c>
      <c r="J26" s="38"/>
      <c r="K26" s="35"/>
      <c r="L26" s="35"/>
    </row>
    <row r="27" spans="1:12" ht="19.5" customHeight="1">
      <c r="A27" s="13" t="s">
        <v>60</v>
      </c>
      <c r="B27" s="21" t="s">
        <v>61</v>
      </c>
      <c r="C27" s="15">
        <v>600</v>
      </c>
      <c r="D27" s="16">
        <v>681.8</v>
      </c>
      <c r="E27" s="17">
        <v>3.41</v>
      </c>
      <c r="F27" s="18">
        <v>320.45</v>
      </c>
      <c r="G27" s="19">
        <f t="shared" si="0"/>
        <v>1005.6599999999999</v>
      </c>
      <c r="H27" s="20">
        <f t="shared" si="1"/>
        <v>1605.6599999999999</v>
      </c>
      <c r="I27" s="36" t="s">
        <v>35</v>
      </c>
      <c r="J27" s="38"/>
      <c r="K27" s="35"/>
      <c r="L27" s="35"/>
    </row>
    <row r="28" spans="1:12" s="1" customFormat="1" ht="19.5" customHeight="1">
      <c r="A28" s="22" t="s">
        <v>62</v>
      </c>
      <c r="B28" s="23" t="s">
        <v>63</v>
      </c>
      <c r="C28" s="24">
        <v>700</v>
      </c>
      <c r="D28" s="25">
        <v>681.8</v>
      </c>
      <c r="E28" s="26">
        <v>3.41</v>
      </c>
      <c r="F28" s="27">
        <v>320.45</v>
      </c>
      <c r="G28" s="19">
        <f t="shared" si="0"/>
        <v>1005.6599999999999</v>
      </c>
      <c r="H28" s="19">
        <f t="shared" si="1"/>
        <v>1705.6599999999999</v>
      </c>
      <c r="I28" s="39" t="s">
        <v>38</v>
      </c>
      <c r="J28" s="40"/>
      <c r="K28" s="41"/>
      <c r="L28" s="41"/>
    </row>
    <row r="29" spans="1:12" ht="19.5" customHeight="1">
      <c r="A29" s="13" t="s">
        <v>64</v>
      </c>
      <c r="B29" s="21" t="s">
        <v>65</v>
      </c>
      <c r="C29" s="15">
        <v>600</v>
      </c>
      <c r="D29" s="16">
        <v>681.8</v>
      </c>
      <c r="E29" s="17">
        <v>3.41</v>
      </c>
      <c r="F29" s="18">
        <v>320.45</v>
      </c>
      <c r="G29" s="19">
        <f t="shared" si="0"/>
        <v>1005.6599999999999</v>
      </c>
      <c r="H29" s="20">
        <f t="shared" si="1"/>
        <v>1605.6599999999999</v>
      </c>
      <c r="I29" s="36" t="s">
        <v>35</v>
      </c>
      <c r="J29" s="38"/>
      <c r="K29" s="35"/>
      <c r="L29" s="35"/>
    </row>
    <row r="30" spans="1:12" ht="19.5" customHeight="1">
      <c r="A30" s="13" t="s">
        <v>66</v>
      </c>
      <c r="B30" s="21" t="s">
        <v>67</v>
      </c>
      <c r="C30" s="15">
        <v>600</v>
      </c>
      <c r="D30" s="16">
        <v>681.8</v>
      </c>
      <c r="E30" s="17">
        <v>3.41</v>
      </c>
      <c r="F30" s="18">
        <v>320.45</v>
      </c>
      <c r="G30" s="19">
        <f t="shared" si="0"/>
        <v>1005.6599999999999</v>
      </c>
      <c r="H30" s="20">
        <f t="shared" si="1"/>
        <v>1605.6599999999999</v>
      </c>
      <c r="I30" s="36" t="s">
        <v>35</v>
      </c>
      <c r="J30" s="38"/>
      <c r="K30" s="35"/>
      <c r="L30" s="35"/>
    </row>
    <row r="31" spans="1:12" ht="19.5" customHeight="1">
      <c r="A31" s="13" t="s">
        <v>68</v>
      </c>
      <c r="B31" s="21" t="s">
        <v>69</v>
      </c>
      <c r="C31" s="15">
        <v>600</v>
      </c>
      <c r="D31" s="16">
        <v>681.8</v>
      </c>
      <c r="E31" s="17">
        <v>3.41</v>
      </c>
      <c r="F31" s="18">
        <v>320.45</v>
      </c>
      <c r="G31" s="19">
        <f t="shared" si="0"/>
        <v>1005.6599999999999</v>
      </c>
      <c r="H31" s="20">
        <f t="shared" si="1"/>
        <v>1605.6599999999999</v>
      </c>
      <c r="I31" s="36" t="s">
        <v>35</v>
      </c>
      <c r="J31" s="38"/>
      <c r="K31" s="35"/>
      <c r="L31" s="35"/>
    </row>
    <row r="32" spans="1:12" ht="19.5" customHeight="1">
      <c r="A32" s="13" t="s">
        <v>70</v>
      </c>
      <c r="B32" s="21" t="s">
        <v>71</v>
      </c>
      <c r="C32" s="15">
        <v>600</v>
      </c>
      <c r="D32" s="16">
        <v>681.8</v>
      </c>
      <c r="E32" s="17">
        <v>3.41</v>
      </c>
      <c r="F32" s="18">
        <v>320.45</v>
      </c>
      <c r="G32" s="19">
        <f t="shared" si="0"/>
        <v>1005.6599999999999</v>
      </c>
      <c r="H32" s="20">
        <f t="shared" si="1"/>
        <v>1605.6599999999999</v>
      </c>
      <c r="I32" s="36" t="s">
        <v>35</v>
      </c>
      <c r="J32" s="38"/>
      <c r="K32" s="35"/>
      <c r="L32" s="35"/>
    </row>
    <row r="33" spans="1:12" ht="19.5" customHeight="1">
      <c r="A33" s="13" t="s">
        <v>72</v>
      </c>
      <c r="B33" s="21" t="s">
        <v>73</v>
      </c>
      <c r="C33" s="15">
        <v>600</v>
      </c>
      <c r="D33" s="16">
        <v>681.8</v>
      </c>
      <c r="E33" s="17">
        <v>3.41</v>
      </c>
      <c r="F33" s="18">
        <v>320.45</v>
      </c>
      <c r="G33" s="19">
        <f t="shared" si="0"/>
        <v>1005.6599999999999</v>
      </c>
      <c r="H33" s="20">
        <f t="shared" si="1"/>
        <v>1605.6599999999999</v>
      </c>
      <c r="I33" s="36" t="s">
        <v>35</v>
      </c>
      <c r="J33" s="38"/>
      <c r="K33" s="35"/>
      <c r="L33" s="35"/>
    </row>
    <row r="34" spans="1:12" ht="19.5" customHeight="1">
      <c r="A34" s="13" t="s">
        <v>74</v>
      </c>
      <c r="B34" s="21" t="s">
        <v>75</v>
      </c>
      <c r="C34" s="15">
        <v>600</v>
      </c>
      <c r="D34" s="16">
        <v>681.8</v>
      </c>
      <c r="E34" s="17">
        <v>3.41</v>
      </c>
      <c r="F34" s="18">
        <v>320.45</v>
      </c>
      <c r="G34" s="19">
        <f t="shared" si="0"/>
        <v>1005.6599999999999</v>
      </c>
      <c r="H34" s="20">
        <f t="shared" si="1"/>
        <v>1605.6599999999999</v>
      </c>
      <c r="I34" s="36" t="s">
        <v>35</v>
      </c>
      <c r="J34" s="42"/>
      <c r="K34" s="35"/>
      <c r="L34" s="35"/>
    </row>
    <row r="35" spans="1:12" ht="19.5" customHeight="1">
      <c r="A35" s="13" t="s">
        <v>5</v>
      </c>
      <c r="B35" s="21"/>
      <c r="C35" s="16">
        <f>SUM(C15:C34)</f>
        <v>12000</v>
      </c>
      <c r="D35" s="16">
        <f aca="true" t="shared" si="2" ref="D35:I35">SUM(D4:D34)</f>
        <v>21135.79999999999</v>
      </c>
      <c r="E35" s="16">
        <f t="shared" si="2"/>
        <v>105.70999999999994</v>
      </c>
      <c r="F35" s="16">
        <f t="shared" si="2"/>
        <v>9933.95</v>
      </c>
      <c r="G35" s="25">
        <f t="shared" si="2"/>
        <v>31175.459999999995</v>
      </c>
      <c r="H35" s="28">
        <f t="shared" si="2"/>
        <v>49675.460000000036</v>
      </c>
      <c r="I35" s="43"/>
      <c r="J35" s="44"/>
      <c r="K35" s="35"/>
      <c r="L35" s="35"/>
    </row>
    <row r="36" ht="14.25">
      <c r="A36" s="29"/>
    </row>
    <row r="37" spans="1:9" ht="14.25">
      <c r="A37" t="s">
        <v>76</v>
      </c>
      <c r="F37" s="30" t="s">
        <v>78</v>
      </c>
      <c r="G37" s="31"/>
      <c r="H37" s="32"/>
      <c r="I37" t="s">
        <v>80</v>
      </c>
    </row>
  </sheetData>
  <sheetProtection/>
  <mergeCells count="3">
    <mergeCell ref="A2:I2"/>
    <mergeCell ref="A36:L36"/>
    <mergeCell ref="J4:J3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2014-11-14T01:31:43Z</cp:lastPrinted>
  <dcterms:created xsi:type="dcterms:W3CDTF">1996-12-17T01:32:42Z</dcterms:created>
  <dcterms:modified xsi:type="dcterms:W3CDTF">2023-05-06T01:32:27Z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